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D8C6D0CA-613E-416F-91FE-17D751F76146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1 15-29-10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<sst xmlns="http://schemas.openxmlformats.org/spreadsheetml/2006/main" count="17" uniqueCount="17">
  <si>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</si>
  <si>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</si>
  <si>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1892</t>
  </si>
  <si>
    <t>Test name: Yang-Alamar Blue</t>
  </si>
  <si>
    <t>Date: 21/02/2023</t>
  </si>
  <si>
    <t>Time: 15:29:10</t>
  </si>
  <si>
    <t>ID1: HepG2-11-WY-03-034-72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</si>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</sst>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W23" sqref="W23"/>
    </sheetView>
  </sheetViews>
  <sheetFormatPr defaultRowHeight="15" x14ac:dyDescent="0.25"/>
  <cols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69857.5</v>
      </c>
      <c r="Q2">
        <v>70407.56667</v>
      </c>
      <c r="R2">
        <f>P2/$Q$2</f>
        <v>0.99218739269064415</v>
      </c>
      <c r="S2">
        <f>R2*100</f>
        <v>99.218739269064415</v>
      </c>
      <c r="T2">
        <v>100</v>
      </c>
      <c r="U2">
        <f>_xlfn.STDEV.P(S2:S4)</f>
        <v>1.3468349921775851</v>
      </c>
    </row>
    <row r="3" spans="1:21" x14ac:dyDescent="0.25">
      <c r="P3">
        <v>69623.400000000009</v>
      </c>
      <c r="R3">
        <f t="shared" ref="R3:R31" si="0">P3/$Q$2</f>
        <v>0.98886246596654337</v>
      </c>
      <c r="S3">
        <f t="shared" ref="S3:S31" si="1">R3*100</f>
        <v>98.886246596654331</v>
      </c>
    </row>
    <row r="4" spans="1:21" x14ac:dyDescent="0.25">
      <c r="A4" t="s">
        <v>6</v>
      </c>
      <c r="P4">
        <v>71741.8</v>
      </c>
      <c r="R4">
        <f t="shared" si="0"/>
        <v>1.0189501412007824</v>
      </c>
      <c r="S4">
        <f t="shared" si="1"/>
        <v>101.89501412007824</v>
      </c>
    </row>
    <row r="5" spans="1:21" x14ac:dyDescent="0.25">
      <c r="A5" t="s">
        <v>7</v>
      </c>
      <c r="O5">
        <v>1</v>
      </c>
      <c r="P5">
        <v>59629.5</v>
      </c>
      <c r="R5">
        <f t="shared" si="0"/>
        <v>0.84691891539844344</v>
      </c>
      <c r="S5">
        <f t="shared" si="1"/>
        <v>84.691891539844349</v>
      </c>
      <c r="T5">
        <v>82.795220400000005</v>
      </c>
      <c r="U5">
        <f t="shared" ref="U3:U31" si="2">_xlfn.STDEV.P(S5:S7)</f>
        <v>1.3846399119574999</v>
      </c>
    </row>
    <row r="6" spans="1:21" x14ac:dyDescent="0.25">
      <c r="P6">
        <v>57923.3</v>
      </c>
      <c r="R6">
        <f t="shared" si="0"/>
        <v>0.82268572455409927</v>
      </c>
      <c r="S6">
        <f t="shared" si="1"/>
        <v>82.268572455409924</v>
      </c>
    </row>
    <row r="7" spans="1:21" x14ac:dyDescent="0.25">
      <c r="A7" t="s">
        <v>8</v>
      </c>
      <c r="P7">
        <v>57329.5</v>
      </c>
      <c r="R7">
        <f t="shared" si="0"/>
        <v>0.81425197193226617</v>
      </c>
      <c r="S7">
        <f t="shared" si="1"/>
        <v>81.425197193226623</v>
      </c>
    </row>
    <row r="8" spans="1:21" x14ac:dyDescent="0.25">
      <c r="O8">
        <v>2</v>
      </c>
      <c r="P8">
        <v>48276.9</v>
      </c>
      <c r="R8">
        <f t="shared" si="0"/>
        <v>0.68567772305317198</v>
      </c>
      <c r="S8">
        <f t="shared" si="1"/>
        <v>68.567772305317192</v>
      </c>
      <c r="T8">
        <v>67.879683380000003</v>
      </c>
      <c r="U8">
        <f t="shared" si="2"/>
        <v>1.2111391627478603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48506.6</v>
      </c>
      <c r="R9">
        <f t="shared" si="0"/>
        <v>0.6889401564941201</v>
      </c>
      <c r="S9">
        <f t="shared" si="1"/>
        <v>68.894015649412012</v>
      </c>
    </row>
    <row r="10" spans="1:21" x14ac:dyDescent="0.25">
      <c r="A10" t="s">
        <v>9</v>
      </c>
      <c r="B10">
        <v>32.4</v>
      </c>
      <c r="C10">
        <v>37.700000000000003</v>
      </c>
      <c r="D10">
        <v>36.6</v>
      </c>
      <c r="E10">
        <v>37.799999999999997</v>
      </c>
      <c r="F10">
        <v>42.4</v>
      </c>
      <c r="G10">
        <v>32.6</v>
      </c>
      <c r="H10">
        <v>35.1</v>
      </c>
      <c r="I10">
        <v>33.700000000000003</v>
      </c>
      <c r="J10">
        <v>31.4</v>
      </c>
      <c r="K10">
        <v>30.9</v>
      </c>
      <c r="L10">
        <v>29.8</v>
      </c>
      <c r="M10">
        <v>30.9</v>
      </c>
      <c r="P10">
        <v>46593.8</v>
      </c>
      <c r="R10">
        <f t="shared" si="0"/>
        <v>0.66177262194537934</v>
      </c>
      <c r="S10">
        <f t="shared" si="1"/>
        <v>66.177262194537931</v>
      </c>
    </row>
    <row r="11" spans="1:21" x14ac:dyDescent="0.25">
      <c r="A11" t="s">
        <v>10</v>
      </c>
      <c r="B11">
        <v>166</v>
      </c>
      <c r="C11">
        <v>69910.3</v>
      </c>
      <c r="D11">
        <v>61861.5</v>
      </c>
      <c r="E11">
        <v>50484.5</v>
      </c>
      <c r="F11">
        <v>37434.9</v>
      </c>
      <c r="G11">
        <v>22953.5</v>
      </c>
      <c r="H11">
        <v>14411.6</v>
      </c>
      <c r="I11">
        <v>8857.7999999999993</v>
      </c>
      <c r="J11">
        <v>5770.3</v>
      </c>
      <c r="K11">
        <v>5071.2</v>
      </c>
      <c r="L11">
        <v>4222.3999999999996</v>
      </c>
      <c r="M11">
        <v>43.3</v>
      </c>
      <c r="O11">
        <v>3</v>
      </c>
      <c r="P11">
        <v>35173.700000000004</v>
      </c>
      <c r="R11">
        <f t="shared" si="0"/>
        <v>0.49957272582447004</v>
      </c>
      <c r="S11">
        <f t="shared" si="1"/>
        <v>49.957272582447004</v>
      </c>
      <c r="T11">
        <v>49.737409849999999</v>
      </c>
      <c r="U11">
        <f t="shared" si="2"/>
        <v>0.91175001456093574</v>
      </c>
    </row>
    <row r="12" spans="1:21" x14ac:dyDescent="0.25">
      <c r="A12" t="s">
        <v>11</v>
      </c>
      <c r="B12">
        <v>167</v>
      </c>
      <c r="C12">
        <v>72001.2</v>
      </c>
      <c r="D12">
        <v>62848</v>
      </c>
      <c r="E12">
        <v>50714.2</v>
      </c>
      <c r="F12">
        <v>42404</v>
      </c>
      <c r="G12">
        <v>23718.5</v>
      </c>
      <c r="H12">
        <v>14181.8</v>
      </c>
      <c r="I12">
        <v>8226.1</v>
      </c>
      <c r="J12">
        <v>6264.3</v>
      </c>
      <c r="K12">
        <v>5475.1</v>
      </c>
      <c r="L12">
        <v>4530.2</v>
      </c>
      <c r="M12">
        <v>45.4</v>
      </c>
      <c r="P12">
        <v>35716.200000000004</v>
      </c>
      <c r="R12">
        <f t="shared" si="0"/>
        <v>0.50727786357681837</v>
      </c>
      <c r="S12">
        <f t="shared" si="1"/>
        <v>50.727786357681836</v>
      </c>
    </row>
    <row r="13" spans="1:21" x14ac:dyDescent="0.25">
      <c r="A13" t="s">
        <v>12</v>
      </c>
      <c r="B13">
        <v>172</v>
      </c>
      <c r="C13">
        <v>71767.100000000006</v>
      </c>
      <c r="D13">
        <v>60155.3</v>
      </c>
      <c r="E13">
        <v>48801.4</v>
      </c>
      <c r="F13">
        <v>37977.4</v>
      </c>
      <c r="G13">
        <v>20335.599999999999</v>
      </c>
      <c r="H13">
        <v>13713.7</v>
      </c>
      <c r="I13">
        <v>8213.7000000000007</v>
      </c>
      <c r="J13">
        <v>6076</v>
      </c>
      <c r="K13">
        <v>5434.5</v>
      </c>
      <c r="L13">
        <v>4462.6000000000004</v>
      </c>
      <c r="M13">
        <v>44.9</v>
      </c>
      <c r="P13">
        <v>34166.800000000003</v>
      </c>
      <c r="R13">
        <f t="shared" si="0"/>
        <v>0.4852717060957335</v>
      </c>
      <c r="S13">
        <f t="shared" si="1"/>
        <v>48.527170609573353</v>
      </c>
    </row>
    <row r="14" spans="1:21" x14ac:dyDescent="0.25">
      <c r="A14" t="s">
        <v>13</v>
      </c>
      <c r="B14">
        <v>155.1</v>
      </c>
      <c r="C14">
        <v>75012.5</v>
      </c>
      <c r="D14">
        <v>59561.5</v>
      </c>
      <c r="E14">
        <v>48794.8</v>
      </c>
      <c r="F14">
        <v>36067.4</v>
      </c>
      <c r="G14">
        <v>20087.900000000001</v>
      </c>
      <c r="H14">
        <v>13890</v>
      </c>
      <c r="I14">
        <v>8172.5</v>
      </c>
      <c r="J14">
        <v>6145.7</v>
      </c>
      <c r="K14">
        <v>5400.9</v>
      </c>
      <c r="L14">
        <v>4698.3999999999996</v>
      </c>
      <c r="M14">
        <v>46.6</v>
      </c>
      <c r="O14">
        <v>4</v>
      </c>
      <c r="P14">
        <v>20749.400000000001</v>
      </c>
      <c r="R14">
        <f t="shared" si="0"/>
        <v>0.2947041203291737</v>
      </c>
      <c r="S14">
        <f t="shared" si="1"/>
        <v>29.47041203291737</v>
      </c>
      <c r="T14">
        <v>28.047506259999999</v>
      </c>
      <c r="U14">
        <f t="shared" si="2"/>
        <v>1.6385105753782025</v>
      </c>
    </row>
    <row r="15" spans="1:21" x14ac:dyDescent="0.25">
      <c r="A15" t="s">
        <v>14</v>
      </c>
      <c r="B15">
        <v>133.5</v>
      </c>
      <c r="C15">
        <v>73885.5</v>
      </c>
      <c r="D15">
        <v>64473.3</v>
      </c>
      <c r="E15">
        <v>51555.3</v>
      </c>
      <c r="F15">
        <v>36428</v>
      </c>
      <c r="G15">
        <v>22565.9</v>
      </c>
      <c r="H15">
        <v>13537.6</v>
      </c>
      <c r="I15">
        <v>8015.1</v>
      </c>
      <c r="J15">
        <v>6271.7</v>
      </c>
      <c r="K15">
        <v>5201.3999999999996</v>
      </c>
      <c r="L15">
        <v>4743.8999999999996</v>
      </c>
      <c r="M15">
        <v>44.5</v>
      </c>
      <c r="P15">
        <v>18131.5</v>
      </c>
      <c r="R15">
        <f t="shared" si="0"/>
        <v>0.25752203715521477</v>
      </c>
      <c r="S15">
        <f t="shared" si="1"/>
        <v>25.752203715521478</v>
      </c>
    </row>
    <row r="16" spans="1:21" x14ac:dyDescent="0.25">
      <c r="A16" t="s">
        <v>15</v>
      </c>
      <c r="B16">
        <v>34.6</v>
      </c>
      <c r="C16">
        <v>2143.6999999999998</v>
      </c>
      <c r="D16">
        <v>2232</v>
      </c>
      <c r="E16">
        <v>2207.6</v>
      </c>
      <c r="F16">
        <v>2261.1999999999998</v>
      </c>
      <c r="G16">
        <v>2204.1</v>
      </c>
      <c r="H16">
        <v>2168.4</v>
      </c>
      <c r="I16">
        <v>2182.6999999999998</v>
      </c>
      <c r="J16">
        <v>2113.4</v>
      </c>
      <c r="K16">
        <v>2126.5</v>
      </c>
      <c r="L16">
        <v>2077.8000000000002</v>
      </c>
      <c r="M16">
        <v>37.9</v>
      </c>
      <c r="P16">
        <v>20361.800000000003</v>
      </c>
      <c r="R16">
        <f t="shared" si="0"/>
        <v>0.28919903020417798</v>
      </c>
      <c r="S16">
        <f t="shared" si="1"/>
        <v>28.919903020417799</v>
      </c>
    </row>
    <row r="17" spans="1:21" x14ac:dyDescent="0.25">
      <c r="A17" t="s">
        <v>16</v>
      </c>
      <c r="B17">
        <v>31.1</v>
      </c>
      <c r="C17">
        <v>31.6</v>
      </c>
      <c r="D17">
        <v>31.3</v>
      </c>
      <c r="E17">
        <v>32.200000000000003</v>
      </c>
      <c r="F17">
        <v>31.1</v>
      </c>
      <c r="G17">
        <v>30.9</v>
      </c>
      <c r="H17">
        <v>31.9</v>
      </c>
      <c r="I17">
        <v>31.3</v>
      </c>
      <c r="J17">
        <v>31.8</v>
      </c>
      <c r="K17">
        <v>30.9</v>
      </c>
      <c r="L17">
        <v>34.1</v>
      </c>
      <c r="M17">
        <v>198.8</v>
      </c>
      <c r="O17">
        <v>5</v>
      </c>
      <c r="P17">
        <v>12013.4</v>
      </c>
      <c r="R17">
        <f t="shared" si="0"/>
        <v>0.17062654723329326</v>
      </c>
      <c r="S17">
        <f t="shared" si="1"/>
        <v>17.062654723329327</v>
      </c>
      <c r="T17">
        <v>16.702892250000001</v>
      </c>
      <c r="U17">
        <f t="shared" si="2"/>
        <v>0.27416141006480738</v>
      </c>
    </row>
    <row r="18" spans="1:21" x14ac:dyDescent="0.25">
      <c r="P18">
        <v>11545.300000000001</v>
      </c>
      <c r="R18">
        <f t="shared" si="0"/>
        <v>0.16397811408698129</v>
      </c>
      <c r="S18">
        <f t="shared" si="1"/>
        <v>16.397811408698129</v>
      </c>
    </row>
    <row r="19" spans="1:21" x14ac:dyDescent="0.25">
      <c r="C19">
        <f>C11-2143.7</f>
        <v>67766.600000000006</v>
      </c>
      <c r="D19">
        <f>D11-2232</f>
        <v>59629.5</v>
      </c>
      <c r="E19">
        <f>E11-2207.6</f>
        <v>48276.9</v>
      </c>
      <c r="F19">
        <f>F11-2261.2</f>
        <v>35173.700000000004</v>
      </c>
      <c r="G19">
        <f>G11-2204.1</f>
        <v>20749.400000000001</v>
      </c>
      <c r="H19">
        <f>H11-2168.4</f>
        <v>12243.2</v>
      </c>
      <c r="I19">
        <f>I11-2182.7</f>
        <v>6675.0999999999995</v>
      </c>
      <c r="J19">
        <f>J11-2113.4</f>
        <v>3656.9</v>
      </c>
      <c r="K19">
        <f>K11-2126.5</f>
        <v>2944.7</v>
      </c>
      <c r="L19">
        <f>L11-2077.8</f>
        <v>2144.5999999999995</v>
      </c>
      <c r="P19">
        <v>11721.6</v>
      </c>
      <c r="R19">
        <f t="shared" si="0"/>
        <v>0.16648210631875826</v>
      </c>
      <c r="S19">
        <f t="shared" si="1"/>
        <v>16.648210631875827</v>
      </c>
    </row>
    <row r="20" spans="1:21" x14ac:dyDescent="0.25">
      <c r="C20">
        <f t="shared" ref="C20:C24" si="3">C12-2143.7</f>
        <v>69857.5</v>
      </c>
      <c r="D20">
        <f t="shared" ref="D20:D24" si="4">D12-2232</f>
        <v>60616</v>
      </c>
      <c r="E20">
        <f t="shared" ref="E20:E24" si="5">E12-2207.6</f>
        <v>48506.6</v>
      </c>
      <c r="F20">
        <f t="shared" ref="F20:F24" si="6">F12-2261.2</f>
        <v>40142.800000000003</v>
      </c>
      <c r="G20">
        <f t="shared" ref="G20:G24" si="7">G12-2204.1</f>
        <v>21514.400000000001</v>
      </c>
      <c r="H20">
        <f t="shared" ref="H20:H24" si="8">H12-2168.4</f>
        <v>12013.4</v>
      </c>
      <c r="I20">
        <f t="shared" ref="I20:I24" si="9">I12-2182.7</f>
        <v>6043.4000000000005</v>
      </c>
      <c r="J20">
        <f t="shared" ref="J20:J24" si="10">J12-2113.4</f>
        <v>4150.8999999999996</v>
      </c>
      <c r="K20">
        <f t="shared" ref="K20:K24" si="11">K12-2126.5</f>
        <v>3348.6000000000004</v>
      </c>
      <c r="L20">
        <f t="shared" ref="L20:L24" si="12">L12-2077.8</f>
        <v>2452.3999999999996</v>
      </c>
      <c r="O20">
        <v>6</v>
      </c>
      <c r="P20">
        <v>6043.4000000000005</v>
      </c>
      <c r="R20">
        <f t="shared" si="0"/>
        <v>8.5834524410215648E-2</v>
      </c>
      <c r="S20">
        <f t="shared" si="1"/>
        <v>8.5834524410215653</v>
      </c>
      <c r="T20">
        <v>8.5522057989999993</v>
      </c>
      <c r="U20">
        <f t="shared" si="2"/>
        <v>3.2540311741386191E-2</v>
      </c>
    </row>
    <row r="21" spans="1:21" x14ac:dyDescent="0.25">
      <c r="C21">
        <f t="shared" si="3"/>
        <v>69623.400000000009</v>
      </c>
      <c r="D21">
        <f t="shared" si="4"/>
        <v>57923.3</v>
      </c>
      <c r="E21">
        <f t="shared" si="5"/>
        <v>46593.8</v>
      </c>
      <c r="F21">
        <f t="shared" si="6"/>
        <v>35716.200000000004</v>
      </c>
      <c r="G21">
        <f t="shared" si="7"/>
        <v>18131.5</v>
      </c>
      <c r="H21">
        <f t="shared" si="8"/>
        <v>11545.300000000001</v>
      </c>
      <c r="I21">
        <f t="shared" si="9"/>
        <v>6031.0000000000009</v>
      </c>
      <c r="J21">
        <f t="shared" si="10"/>
        <v>3962.6</v>
      </c>
      <c r="K21">
        <f t="shared" si="11"/>
        <v>3308</v>
      </c>
      <c r="L21">
        <f t="shared" si="12"/>
        <v>2384.8000000000002</v>
      </c>
      <c r="P21">
        <v>6031.0000000000009</v>
      </c>
      <c r="R21">
        <f t="shared" si="0"/>
        <v>8.5658406975876261E-2</v>
      </c>
      <c r="S21">
        <f t="shared" si="1"/>
        <v>8.5658406975876265</v>
      </c>
    </row>
    <row r="22" spans="1:21" x14ac:dyDescent="0.25">
      <c r="C22">
        <f t="shared" si="3"/>
        <v>72868.800000000003</v>
      </c>
      <c r="D22">
        <f t="shared" si="4"/>
        <v>57329.5</v>
      </c>
      <c r="E22">
        <f t="shared" si="5"/>
        <v>46587.200000000004</v>
      </c>
      <c r="F22">
        <f t="shared" si="6"/>
        <v>33806.200000000004</v>
      </c>
      <c r="G22">
        <f t="shared" si="7"/>
        <v>17883.800000000003</v>
      </c>
      <c r="H22">
        <f t="shared" si="8"/>
        <v>11721.6</v>
      </c>
      <c r="I22">
        <f t="shared" si="9"/>
        <v>5989.8</v>
      </c>
      <c r="J22">
        <f t="shared" si="10"/>
        <v>4032.2999999999997</v>
      </c>
      <c r="K22">
        <f t="shared" si="11"/>
        <v>3274.3999999999996</v>
      </c>
      <c r="L22">
        <f t="shared" si="12"/>
        <v>2620.5999999999995</v>
      </c>
      <c r="P22">
        <v>5989.8</v>
      </c>
      <c r="R22">
        <f t="shared" si="0"/>
        <v>8.5073242597264731E-2</v>
      </c>
      <c r="S22">
        <f t="shared" si="1"/>
        <v>8.5073242597264738</v>
      </c>
    </row>
    <row r="23" spans="1:21" x14ac:dyDescent="0.25">
      <c r="C23">
        <f t="shared" si="3"/>
        <v>71741.8</v>
      </c>
      <c r="D23">
        <f t="shared" si="4"/>
        <v>62241.3</v>
      </c>
      <c r="E23">
        <f t="shared" si="5"/>
        <v>49347.700000000004</v>
      </c>
      <c r="F23">
        <f t="shared" si="6"/>
        <v>34166.800000000003</v>
      </c>
      <c r="G23">
        <f t="shared" si="7"/>
        <v>20361.800000000003</v>
      </c>
      <c r="H23">
        <f t="shared" si="8"/>
        <v>11369.2</v>
      </c>
      <c r="I23">
        <f t="shared" si="9"/>
        <v>5832.4000000000005</v>
      </c>
      <c r="J23">
        <f t="shared" si="10"/>
        <v>4158.2999999999993</v>
      </c>
      <c r="K23">
        <f t="shared" si="11"/>
        <v>3074.8999999999996</v>
      </c>
      <c r="L23">
        <f t="shared" si="12"/>
        <v>2666.0999999999995</v>
      </c>
      <c r="O23">
        <v>7</v>
      </c>
      <c r="P23">
        <v>4150.8999999999996</v>
      </c>
      <c r="R23">
        <f t="shared" si="0"/>
        <v>5.8955311145111038E-2</v>
      </c>
      <c r="S23">
        <f t="shared" si="1"/>
        <v>5.8955311145111038</v>
      </c>
      <c r="T23">
        <v>5.7502342310000003</v>
      </c>
      <c r="U23">
        <f t="shared" si="2"/>
        <v>0.11040348062271201</v>
      </c>
    </row>
    <row r="24" spans="1:21" x14ac:dyDescent="0.25">
      <c r="P24">
        <v>3962.6</v>
      </c>
      <c r="R24">
        <f t="shared" si="0"/>
        <v>5.6280882686554005E-2</v>
      </c>
      <c r="S24">
        <f t="shared" si="1"/>
        <v>5.6280882686554001</v>
      </c>
    </row>
    <row r="25" spans="1:21" x14ac:dyDescent="0.25">
      <c r="P25">
        <v>4032.2999999999997</v>
      </c>
      <c r="R25">
        <f t="shared" si="0"/>
        <v>5.7270833103768161E-2</v>
      </c>
      <c r="S25">
        <f t="shared" si="1"/>
        <v>5.7270833103768162</v>
      </c>
    </row>
    <row r="26" spans="1:21" x14ac:dyDescent="0.25">
      <c r="O26">
        <v>8</v>
      </c>
      <c r="P26">
        <v>3308</v>
      </c>
      <c r="R26">
        <f t="shared" si="0"/>
        <v>4.6983586515701975E-2</v>
      </c>
      <c r="S26">
        <f t="shared" si="1"/>
        <v>4.6983586515701976</v>
      </c>
      <c r="T26">
        <v>4.5720938139999996</v>
      </c>
      <c r="U26">
        <f t="shared" si="2"/>
        <v>0.14612539084837589</v>
      </c>
    </row>
    <row r="27" spans="1:21" x14ac:dyDescent="0.25">
      <c r="P27">
        <v>3274.3999999999996</v>
      </c>
      <c r="R27">
        <f t="shared" si="0"/>
        <v>4.6506365080717815E-2</v>
      </c>
      <c r="S27">
        <f t="shared" si="1"/>
        <v>4.6506365080717815</v>
      </c>
    </row>
    <row r="28" spans="1:21" x14ac:dyDescent="0.25">
      <c r="P28">
        <v>3074.8999999999996</v>
      </c>
      <c r="R28">
        <f t="shared" si="0"/>
        <v>4.3672862810499397E-2</v>
      </c>
      <c r="S28">
        <f t="shared" si="1"/>
        <v>4.3672862810499398</v>
      </c>
    </row>
    <row r="29" spans="1:21" x14ac:dyDescent="0.25">
      <c r="O29">
        <v>9</v>
      </c>
      <c r="P29">
        <v>2452.3999999999996</v>
      </c>
      <c r="R29">
        <f t="shared" si="0"/>
        <v>3.4831483546284014E-2</v>
      </c>
      <c r="S29">
        <f t="shared" si="1"/>
        <v>3.4831483546284012</v>
      </c>
      <c r="T29">
        <v>3.5307758109999998</v>
      </c>
      <c r="U29">
        <f t="shared" si="2"/>
        <v>0.140811899875074</v>
      </c>
    </row>
    <row r="30" spans="1:21" x14ac:dyDescent="0.25">
      <c r="P30">
        <v>2384.8000000000002</v>
      </c>
      <c r="R30">
        <f t="shared" si="0"/>
        <v>3.3871359468756371E-2</v>
      </c>
      <c r="S30">
        <f t="shared" si="1"/>
        <v>3.3871359468756372</v>
      </c>
    </row>
    <row r="31" spans="1:21" x14ac:dyDescent="0.25">
      <c r="P31">
        <v>2620.5999999999995</v>
      </c>
      <c r="R31">
        <f t="shared" si="0"/>
        <v>3.7220431324984454E-2</v>
      </c>
      <c r="S31">
        <f t="shared" si="1"/>
        <v>3.7220431324984453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23-02-21 15-29-10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2023-02-21T15:35:40Z</dcterms:created>
  <dcterms:modified xsi:type="dcterms:W3CDTF">2023-02-21T16:20:00Z</dcterms:modified>
</cp:coreProperties>
</file>